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215"/>
  </bookViews>
  <sheets>
    <sheet name="OC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20" i="1" l="1"/>
  <c r="J20" i="1"/>
  <c r="I20" i="1"/>
  <c r="D20" i="1"/>
  <c r="C20" i="1"/>
  <c r="H19" i="1"/>
  <c r="E19" i="1"/>
  <c r="H18" i="1"/>
  <c r="E18" i="1"/>
  <c r="H17" i="1"/>
  <c r="E17" i="1"/>
  <c r="H16" i="1"/>
  <c r="E16" i="1"/>
  <c r="C15" i="1"/>
  <c r="F15" i="1" s="1"/>
  <c r="H15" i="1" s="1"/>
  <c r="C14" i="1"/>
  <c r="F14" i="1" s="1"/>
  <c r="H14" i="1" s="1"/>
  <c r="H13" i="1"/>
  <c r="E13" i="1"/>
  <c r="H12" i="1"/>
  <c r="E12" i="1"/>
  <c r="G11" i="1"/>
  <c r="G20" i="1" s="1"/>
  <c r="F11" i="1"/>
  <c r="F20" i="1" s="1"/>
  <c r="E11" i="1"/>
  <c r="H10" i="1"/>
  <c r="E10" i="1"/>
  <c r="H9" i="1"/>
  <c r="E9" i="1"/>
  <c r="H8" i="1"/>
  <c r="E8" i="1"/>
  <c r="H7" i="1"/>
  <c r="E7" i="1"/>
  <c r="H6" i="1"/>
  <c r="E6" i="1"/>
  <c r="H5" i="1"/>
  <c r="E5" i="1"/>
  <c r="H4" i="1"/>
  <c r="E4" i="1"/>
  <c r="E20" i="1" s="1"/>
  <c r="H11" i="1" l="1"/>
  <c r="H20" i="1" s="1"/>
  <c r="E14" i="1"/>
  <c r="E15" i="1"/>
</calcChain>
</file>

<file path=xl/sharedStrings.xml><?xml version="1.0" encoding="utf-8"?>
<sst xmlns="http://schemas.openxmlformats.org/spreadsheetml/2006/main" count="40" uniqueCount="36">
  <si>
    <t>Operational Creditors</t>
  </si>
  <si>
    <t>OPERATIONAL CREDITORS</t>
  </si>
  <si>
    <t>Name</t>
  </si>
  <si>
    <t>Amount claimed Principal</t>
  </si>
  <si>
    <t>Amount claimed Interest</t>
  </si>
  <si>
    <t>Total amount Claimed</t>
  </si>
  <si>
    <t>Amount Admitted Principal</t>
  </si>
  <si>
    <t>Amount Admitted Interest</t>
  </si>
  <si>
    <t>Total amount Admitted</t>
  </si>
  <si>
    <t>Amount Not admitted</t>
  </si>
  <si>
    <t>Amount under verification</t>
  </si>
  <si>
    <t>Total under verification</t>
  </si>
  <si>
    <t>Sun Distribution Pvt Ltd Welworth</t>
  </si>
  <si>
    <t>Discovery Communications India</t>
  </si>
  <si>
    <t>OVT India Pvt Ltd</t>
  </si>
  <si>
    <t xml:space="preserve">Skyway International </t>
  </si>
  <si>
    <t>Bennett Coleman Ltd</t>
  </si>
  <si>
    <t>Eenadu Telivision Pvt Ltd</t>
  </si>
  <si>
    <t>Sony Pctures India</t>
  </si>
  <si>
    <t>ZEE Entertainment Enterprises</t>
  </si>
  <si>
    <t>Supertronix</t>
  </si>
  <si>
    <t>Octel Networks Pvt. Ltd.</t>
  </si>
  <si>
    <t>no claim received in liquidation</t>
  </si>
  <si>
    <t>G.V. Sunder &amp; Co.</t>
  </si>
  <si>
    <t>Auditor-no claim received in liquidation</t>
  </si>
  <si>
    <t>TOTAL</t>
  </si>
  <si>
    <t>Date of Receipt of Clam</t>
  </si>
  <si>
    <t>01.02.2023</t>
  </si>
  <si>
    <t>Sun Distribution Pvt Ltd EIEFL Dues</t>
  </si>
  <si>
    <t>31.01.2023</t>
  </si>
  <si>
    <t>25.01.2023</t>
  </si>
  <si>
    <t>20.01.2023</t>
  </si>
  <si>
    <t>30.01.2023</t>
  </si>
  <si>
    <t>27.01.2023</t>
  </si>
  <si>
    <t xml:space="preserve"> Claim during CIRP</t>
  </si>
  <si>
    <t>Claim during CIRP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</si>
</sst>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₹&quot;\ * #,##0_ ;_ &quot;₹&quot;\ * \-#,##0_ ;_ &quot;₹&quot;\ * &quot;-&quot;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/>
    <xf numFmtId="42" fontId="0" fillId="0" borderId="5" xfId="0" applyNumberFormat="1" applyBorder="1"/>
    <xf numFmtId="42" fontId="0" fillId="0" borderId="6" xfId="0" applyNumberFormat="1" applyBorder="1"/>
    <xf numFmtId="0" fontId="1" fillId="0" borderId="7" xfId="0" applyFont="1" applyBorder="1"/>
    <xf numFmtId="42" fontId="1" fillId="0" borderId="8" xfId="0" applyNumberFormat="1" applyFont="1" applyBorder="1"/>
    <xf numFmtId="42" fontId="0" fillId="0" borderId="0" xfId="0" applyNumberFormat="1"/>
    <xf numFmtId="0" fontId="0" fillId="0" borderId="9" xfId="0" applyBorder="1" applyAlignment="1">
      <alignment wrapText="1"/>
    </xf>
    <xf numFmtId="0" fontId="0" fillId="0" borderId="10" xfId="0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s-Lt-486/Downloads/Details%20of%20Claims_Welworth%20R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E5">
            <v>653126.17000000004</v>
          </cell>
        </row>
        <row r="13">
          <cell r="E13">
            <v>59000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2" workbookViewId="0">
      <selection activeCell="A12" sqref="A12:XFD12"/>
    </sheetView>
  </sheetViews>
  <sheetFormatPr defaultRowHeight="15" x14ac:dyDescent="0.25"/>
  <cols>
    <col min="1" max="1" width="32.85546875" customWidth="1"/>
    <col min="2" max="2" width="23.5703125" customWidth="1"/>
    <col min="3" max="3" width="16.140625" customWidth="1"/>
    <col min="4" max="4" width="15.42578125" customWidth="1"/>
    <col min="5" max="5" width="18.7109375" customWidth="1"/>
    <col min="6" max="6" width="14.85546875" customWidth="1"/>
    <col min="7" max="7" width="15.28515625" customWidth="1"/>
    <col min="8" max="9" width="15.140625" customWidth="1"/>
    <col min="10" max="10" width="13.85546875" customWidth="1"/>
    <col min="11" max="11" width="14.42578125" customWidth="1"/>
  </cols>
  <sheetData>
    <row r="1" spans="1:12" x14ac:dyDescent="0.25">
      <c r="A1" t="s">
        <v>0</v>
      </c>
    </row>
    <row r="2" spans="1:12" ht="19.5" thickBot="1" x14ac:dyDescent="0.35">
      <c r="A2" s="1" t="s">
        <v>1</v>
      </c>
      <c r="B2" s="1"/>
    </row>
    <row r="3" spans="1:12" ht="45" x14ac:dyDescent="0.25">
      <c r="A3" s="2" t="s">
        <v>2</v>
      </c>
      <c r="B3" s="12" t="s">
        <v>26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5"/>
    </row>
    <row r="4" spans="1:12" x14ac:dyDescent="0.25">
      <c r="A4" s="6" t="s">
        <v>12</v>
      </c>
      <c r="B4" s="13" t="s">
        <v>27</v>
      </c>
      <c r="C4" s="7">
        <v>17611700.940000001</v>
      </c>
      <c r="D4" s="7">
        <v>6620379.3200000003</v>
      </c>
      <c r="E4" s="7">
        <f>C4+D4</f>
        <v>24232080.260000002</v>
      </c>
      <c r="F4" s="7">
        <v>17611700.940000001</v>
      </c>
      <c r="G4" s="7">
        <v>6620379.3200000003</v>
      </c>
      <c r="H4" s="7">
        <f>F4+G4</f>
        <v>24232080.260000002</v>
      </c>
      <c r="I4" s="7"/>
      <c r="J4" s="7"/>
      <c r="K4" s="8"/>
    </row>
    <row r="5" spans="1:12" x14ac:dyDescent="0.25">
      <c r="A5" s="6" t="s">
        <v>28</v>
      </c>
      <c r="B5" s="13" t="s">
        <v>27</v>
      </c>
      <c r="C5" s="7">
        <v>326535536</v>
      </c>
      <c r="D5" s="7">
        <v>188990291.58000001</v>
      </c>
      <c r="E5" s="7">
        <f t="shared" ref="E5:E19" si="0">C5+D5</f>
        <v>515525827.58000004</v>
      </c>
      <c r="F5" s="7">
        <v>326535536</v>
      </c>
      <c r="G5" s="7">
        <v>188990291.58000001</v>
      </c>
      <c r="H5" s="7">
        <f t="shared" ref="H5:H19" si="1">F5+G5</f>
        <v>515525827.58000004</v>
      </c>
      <c r="I5" s="7"/>
      <c r="J5" s="7"/>
      <c r="K5" s="8"/>
    </row>
    <row r="6" spans="1:12" x14ac:dyDescent="0.25">
      <c r="A6" s="6" t="s">
        <v>13</v>
      </c>
      <c r="B6" s="13" t="s">
        <v>27</v>
      </c>
      <c r="C6" s="7">
        <v>92214987</v>
      </c>
      <c r="D6" s="7">
        <v>41564957.969999999</v>
      </c>
      <c r="E6" s="7">
        <f t="shared" si="0"/>
        <v>133779944.97</v>
      </c>
      <c r="F6" s="7">
        <v>92214987</v>
      </c>
      <c r="G6" s="7">
        <v>41564957.969999999</v>
      </c>
      <c r="H6" s="7">
        <f t="shared" si="1"/>
        <v>133779944.97</v>
      </c>
      <c r="I6" s="7"/>
      <c r="J6" s="7"/>
      <c r="K6" s="8"/>
    </row>
    <row r="7" spans="1:12" x14ac:dyDescent="0.25">
      <c r="A7" s="6" t="s">
        <v>14</v>
      </c>
      <c r="B7" s="13" t="s">
        <v>29</v>
      </c>
      <c r="C7" s="7">
        <v>5149017</v>
      </c>
      <c r="D7" s="7">
        <v>2008117</v>
      </c>
      <c r="E7" s="7">
        <f t="shared" si="0"/>
        <v>7157134</v>
      </c>
      <c r="F7" s="7">
        <v>5149017</v>
      </c>
      <c r="G7" s="7">
        <v>2008117</v>
      </c>
      <c r="H7" s="7">
        <f t="shared" si="1"/>
        <v>7157134</v>
      </c>
      <c r="I7" s="7"/>
      <c r="J7" s="7"/>
      <c r="K7" s="8"/>
    </row>
    <row r="8" spans="1:12" x14ac:dyDescent="0.25">
      <c r="A8" s="6" t="s">
        <v>15</v>
      </c>
      <c r="B8" s="13" t="s">
        <v>30</v>
      </c>
      <c r="C8" s="7">
        <v>338155</v>
      </c>
      <c r="D8" s="7">
        <v>132861.16699999999</v>
      </c>
      <c r="E8" s="7">
        <f t="shared" si="0"/>
        <v>471016.16700000002</v>
      </c>
      <c r="F8" s="7">
        <v>338155</v>
      </c>
      <c r="G8" s="7">
        <v>132861.16699999999</v>
      </c>
      <c r="H8" s="7">
        <f t="shared" si="1"/>
        <v>471016.16700000002</v>
      </c>
      <c r="I8" s="7"/>
      <c r="J8" s="7"/>
      <c r="K8" s="8"/>
    </row>
    <row r="9" spans="1:12" x14ac:dyDescent="0.25">
      <c r="A9" s="6" t="s">
        <v>16</v>
      </c>
      <c r="B9" s="13" t="s">
        <v>31</v>
      </c>
      <c r="C9" s="7">
        <v>5728680</v>
      </c>
      <c r="D9" s="7">
        <v>1994483</v>
      </c>
      <c r="E9" s="7">
        <f t="shared" si="0"/>
        <v>7723163</v>
      </c>
      <c r="F9" s="7">
        <v>5728680</v>
      </c>
      <c r="G9" s="7">
        <v>1994483</v>
      </c>
      <c r="H9" s="7">
        <f t="shared" si="1"/>
        <v>7723163</v>
      </c>
      <c r="I9" s="7"/>
      <c r="J9" s="7"/>
      <c r="K9" s="8"/>
    </row>
    <row r="10" spans="1:12" x14ac:dyDescent="0.25">
      <c r="A10" s="6" t="s">
        <v>17</v>
      </c>
      <c r="B10" s="13" t="s">
        <v>32</v>
      </c>
      <c r="C10" s="7">
        <v>1207830</v>
      </c>
      <c r="D10" s="7">
        <v>181175</v>
      </c>
      <c r="E10" s="7">
        <f t="shared" si="0"/>
        <v>1389005</v>
      </c>
      <c r="F10" s="7">
        <v>1207830</v>
      </c>
      <c r="G10" s="7">
        <v>181175</v>
      </c>
      <c r="H10" s="7">
        <f t="shared" si="1"/>
        <v>1389005</v>
      </c>
      <c r="I10" s="7"/>
      <c r="J10" s="7"/>
      <c r="K10" s="8"/>
    </row>
    <row r="11" spans="1:12" x14ac:dyDescent="0.25">
      <c r="A11" s="6" t="s">
        <v>18</v>
      </c>
      <c r="B11" s="13" t="s">
        <v>33</v>
      </c>
      <c r="C11" s="7">
        <v>5326803</v>
      </c>
      <c r="D11" s="7">
        <v>1944896</v>
      </c>
      <c r="E11" s="7">
        <f t="shared" si="0"/>
        <v>7271699</v>
      </c>
      <c r="F11" s="7">
        <f>C11</f>
        <v>5326803</v>
      </c>
      <c r="G11" s="7">
        <f>D11</f>
        <v>1944896</v>
      </c>
      <c r="H11" s="7">
        <f t="shared" si="1"/>
        <v>7271699</v>
      </c>
      <c r="I11" s="7"/>
      <c r="J11" s="7"/>
      <c r="K11" s="8"/>
    </row>
    <row r="12" spans="1:12" x14ac:dyDescent="0.25">
      <c r="A12" s="6" t="s">
        <v>19</v>
      </c>
      <c r="B12" s="13" t="s">
        <v>30</v>
      </c>
      <c r="C12" s="7">
        <v>95285174</v>
      </c>
      <c r="D12" s="7">
        <v>33691793</v>
      </c>
      <c r="E12" s="7">
        <f t="shared" si="0"/>
        <v>128976967</v>
      </c>
      <c r="F12" s="7">
        <v>95285174</v>
      </c>
      <c r="G12" s="7">
        <v>33691793</v>
      </c>
      <c r="H12" s="7">
        <f t="shared" si="1"/>
        <v>128976967</v>
      </c>
      <c r="I12" s="7"/>
      <c r="J12" s="7"/>
      <c r="K12" s="8"/>
    </row>
    <row r="13" spans="1:12" x14ac:dyDescent="0.25">
      <c r="A13" s="6" t="s">
        <v>20</v>
      </c>
      <c r="B13" s="13" t="s">
        <v>32</v>
      </c>
      <c r="C13" s="7">
        <v>1618904</v>
      </c>
      <c r="D13" s="7">
        <v>1414255</v>
      </c>
      <c r="E13" s="7">
        <f t="shared" si="0"/>
        <v>3033159</v>
      </c>
      <c r="F13" s="7">
        <v>1618904</v>
      </c>
      <c r="G13" s="7">
        <v>0</v>
      </c>
      <c r="H13" s="7">
        <f t="shared" si="1"/>
        <v>1618904</v>
      </c>
      <c r="I13" s="7"/>
      <c r="J13" s="7">
        <v>1414255</v>
      </c>
      <c r="K13" s="8"/>
    </row>
    <row r="14" spans="1:12" x14ac:dyDescent="0.25">
      <c r="A14" s="6" t="s">
        <v>21</v>
      </c>
      <c r="B14" s="13" t="s">
        <v>34</v>
      </c>
      <c r="C14" s="7">
        <f>[1]Sheet1!$E$5</f>
        <v>653126.17000000004</v>
      </c>
      <c r="D14" s="7"/>
      <c r="E14" s="7">
        <f t="shared" si="0"/>
        <v>653126.17000000004</v>
      </c>
      <c r="F14" s="7">
        <f>C14</f>
        <v>653126.17000000004</v>
      </c>
      <c r="G14" s="7"/>
      <c r="H14" s="7">
        <f t="shared" si="1"/>
        <v>653126.17000000004</v>
      </c>
      <c r="I14" s="7"/>
      <c r="J14" s="7"/>
      <c r="K14" s="8"/>
      <c r="L14" t="s">
        <v>22</v>
      </c>
    </row>
    <row r="15" spans="1:12" x14ac:dyDescent="0.25">
      <c r="A15" s="6" t="s">
        <v>23</v>
      </c>
      <c r="B15" s="13" t="s">
        <v>35</v>
      </c>
      <c r="C15" s="7">
        <f>[1]Sheet1!$E$13</f>
        <v>59000</v>
      </c>
      <c r="D15" s="7"/>
      <c r="E15" s="7">
        <f t="shared" si="0"/>
        <v>59000</v>
      </c>
      <c r="F15" s="7">
        <f>C15</f>
        <v>59000</v>
      </c>
      <c r="G15" s="7"/>
      <c r="H15" s="7">
        <f t="shared" si="1"/>
        <v>59000</v>
      </c>
      <c r="I15" s="7"/>
      <c r="J15" s="7"/>
      <c r="K15" s="8"/>
      <c r="L15" t="s">
        <v>24</v>
      </c>
    </row>
    <row r="16" spans="1:12" x14ac:dyDescent="0.25">
      <c r="A16" s="6"/>
      <c r="B16" s="13"/>
      <c r="C16" s="7"/>
      <c r="D16" s="7"/>
      <c r="E16" s="7">
        <f t="shared" si="0"/>
        <v>0</v>
      </c>
      <c r="F16" s="7"/>
      <c r="G16" s="7"/>
      <c r="H16" s="7">
        <f t="shared" si="1"/>
        <v>0</v>
      </c>
      <c r="I16" s="7"/>
      <c r="J16" s="7"/>
      <c r="K16" s="8"/>
    </row>
    <row r="17" spans="1:11" x14ac:dyDescent="0.25">
      <c r="A17" s="6"/>
      <c r="B17" s="13"/>
      <c r="C17" s="7"/>
      <c r="D17" s="7"/>
      <c r="E17" s="7">
        <f t="shared" si="0"/>
        <v>0</v>
      </c>
      <c r="F17" s="7"/>
      <c r="G17" s="7"/>
      <c r="H17" s="7">
        <f t="shared" si="1"/>
        <v>0</v>
      </c>
      <c r="I17" s="7"/>
      <c r="J17" s="7"/>
      <c r="K17" s="8"/>
    </row>
    <row r="18" spans="1:11" x14ac:dyDescent="0.25">
      <c r="A18" s="6"/>
      <c r="B18" s="13"/>
      <c r="C18" s="7"/>
      <c r="D18" s="7"/>
      <c r="E18" s="7">
        <f t="shared" si="0"/>
        <v>0</v>
      </c>
      <c r="F18" s="7"/>
      <c r="G18" s="7"/>
      <c r="H18" s="7">
        <f t="shared" si="1"/>
        <v>0</v>
      </c>
      <c r="I18" s="7"/>
      <c r="J18" s="7"/>
      <c r="K18" s="8"/>
    </row>
    <row r="19" spans="1:11" x14ac:dyDescent="0.25">
      <c r="A19" s="6"/>
      <c r="B19" s="13"/>
      <c r="C19" s="7"/>
      <c r="D19" s="7"/>
      <c r="E19" s="7">
        <f t="shared" si="0"/>
        <v>0</v>
      </c>
      <c r="F19" s="7"/>
      <c r="G19" s="7"/>
      <c r="H19" s="7">
        <f t="shared" si="1"/>
        <v>0</v>
      </c>
      <c r="I19" s="7"/>
      <c r="J19" s="7"/>
      <c r="K19" s="8"/>
    </row>
    <row r="20" spans="1:11" ht="15.75" thickBot="1" x14ac:dyDescent="0.3">
      <c r="A20" s="9" t="s">
        <v>25</v>
      </c>
      <c r="B20" s="14"/>
      <c r="C20" s="10">
        <f t="shared" ref="C20:K20" si="2">SUM(C4:C13)</f>
        <v>551016786.94000006</v>
      </c>
      <c r="D20" s="10">
        <f t="shared" si="2"/>
        <v>278543209.037</v>
      </c>
      <c r="E20" s="10">
        <f t="shared" si="2"/>
        <v>829559995.97700012</v>
      </c>
      <c r="F20" s="10">
        <f t="shared" si="2"/>
        <v>551016786.94000006</v>
      </c>
      <c r="G20" s="10">
        <f t="shared" si="2"/>
        <v>277128954.037</v>
      </c>
      <c r="H20" s="10">
        <f t="shared" si="2"/>
        <v>828145740.97700012</v>
      </c>
      <c r="I20" s="10">
        <f t="shared" si="2"/>
        <v>0</v>
      </c>
      <c r="J20" s="10">
        <f t="shared" si="2"/>
        <v>1414255</v>
      </c>
      <c r="K20" s="10">
        <f t="shared" si="2"/>
        <v>0</v>
      </c>
    </row>
    <row r="21" spans="1:11" x14ac:dyDescent="0.25"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5"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5"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5"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5"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5"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5">
      <c r="C27" s="11"/>
      <c r="D27" s="11"/>
      <c r="E27" s="11"/>
      <c r="F27" s="11"/>
      <c r="G27" s="11"/>
      <c r="H27" s="11"/>
      <c r="I27" s="11"/>
      <c r="J27" s="11"/>
      <c r="K2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Abs-Lt-486</dc:creator>
  <cp:lastModifiedBy>Abs-Lt-486</cp:lastModifiedBy>
  <dcterms:created xsi:type="dcterms:W3CDTF">2023-02-07T11:29:05Z</dcterms:created>
  <dcterms:modified xsi:type="dcterms:W3CDTF">2023-02-13T08:19:22Z</dcterms:modified>
</cp:coreProperties>
</file>